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'Sheet1'!$A$4:$AA$4</definedName>
  </definedNames>
  <calcPr fullCalcOnLoad="1"/>
</workbook>
</file>

<file path=xl/sharedStrings.xml><?xml version="1.0" encoding="utf-8"?>
<sst xmlns="http://schemas.openxmlformats.org/spreadsheetml/2006/main" count="127" uniqueCount="85">
  <si>
    <t>对口联系科室</t>
  </si>
  <si>
    <t>年度资金总额</t>
  </si>
  <si>
    <t>攀枝花市人民检察院</t>
  </si>
  <si>
    <t>攀枝花市公安局</t>
  </si>
  <si>
    <t>仁和公安分局</t>
  </si>
  <si>
    <t>攀枝花市实验学校</t>
  </si>
  <si>
    <t>攀枝花市特殊教育学校</t>
  </si>
  <si>
    <t>攀枝花广播电视大学</t>
  </si>
  <si>
    <t>攀枝花市建筑工程学校</t>
  </si>
  <si>
    <t>攀枝花市体育场馆中心</t>
  </si>
  <si>
    <t>攀枝花市经济和信息化局</t>
  </si>
  <si>
    <t>攀枝花市地方海事局</t>
  </si>
  <si>
    <t>攀枝花市公路管理处</t>
  </si>
  <si>
    <t>攀枝花市发展和改革委员会</t>
  </si>
  <si>
    <t>攀枝花市社会福利院</t>
  </si>
  <si>
    <t>攀枝花市卫生健康委员会</t>
  </si>
  <si>
    <t>攀枝花市第三人民医院</t>
  </si>
  <si>
    <t>攀枝花市疾病预防控制中心</t>
  </si>
  <si>
    <t>攀枝花市军队离退休干部休养所</t>
  </si>
  <si>
    <t>攀枝花市农业农村局</t>
  </si>
  <si>
    <t>攀枝花市水利局</t>
  </si>
  <si>
    <t>攀枝花市农林科学研究院</t>
  </si>
  <si>
    <t>攀枝花市自然资源和规划局</t>
  </si>
  <si>
    <t>攀枝花市自然资源和规划局西区分局</t>
  </si>
  <si>
    <t>攀枝花市生态环境局</t>
  </si>
  <si>
    <t>攀枝花市环境监测中心站</t>
  </si>
  <si>
    <t>攀枝花市林业局</t>
  </si>
  <si>
    <t>攀枝花市金沙国有林场</t>
  </si>
  <si>
    <t>综合科</t>
  </si>
  <si>
    <t>攀枝花市住房和城乡建设局</t>
  </si>
  <si>
    <t>攀枝花市城市基本建设档案馆</t>
  </si>
  <si>
    <t>攀枝花市建设工程勘察设计审查中心</t>
  </si>
  <si>
    <t>攀枝花市城市建设资金中心</t>
  </si>
  <si>
    <t>攀枝花市建设工程造价站</t>
  </si>
  <si>
    <t>攀枝花市房地产事务中心</t>
  </si>
  <si>
    <t>攀枝花市建设工程质量安全监督站</t>
  </si>
  <si>
    <t>攀枝花市建筑节能和绿色建筑发展中心</t>
  </si>
  <si>
    <t>攀枝花市住房保障和建设项目服务中心</t>
  </si>
  <si>
    <t>攀枝花市城市管理行政执法局</t>
  </si>
  <si>
    <t>攀枝花市园林绿化服务中心</t>
  </si>
  <si>
    <t>攀枝花市市政公用设施服务中心</t>
  </si>
  <si>
    <t>攀枝花市数字化城市联动指挥中心</t>
  </si>
  <si>
    <t>攀枝花市住房公积金管理中心</t>
  </si>
  <si>
    <t>合计</t>
  </si>
  <si>
    <t>攀枝花市中级人民法院</t>
  </si>
  <si>
    <t>攀枝花市市场监督管理局</t>
  </si>
  <si>
    <t>攀枝花学院</t>
  </si>
  <si>
    <t>基本支出情况</t>
  </si>
  <si>
    <t>年初预算安排情况</t>
  </si>
  <si>
    <t>追加资金情况</t>
  </si>
  <si>
    <t>使用情况</t>
  </si>
  <si>
    <t>项目支出情况</t>
  </si>
  <si>
    <t>上年结转结余情况</t>
  </si>
  <si>
    <t>结转资金情况</t>
  </si>
  <si>
    <t>单位名称</t>
  </si>
  <si>
    <t>2020年底结转结余资金情况</t>
  </si>
  <si>
    <t>攀枝花市应急管理局</t>
  </si>
  <si>
    <t>攀西科技城管委员会</t>
  </si>
  <si>
    <r>
      <t>2</t>
    </r>
    <r>
      <rPr>
        <sz val="12"/>
        <rFont val="宋体"/>
        <family val="0"/>
      </rPr>
      <t>019年度资金结转结余情况</t>
    </r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</si>
  <si>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</si>
  <si>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</si>
  <si>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</si>
  <si>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</si>
  <si>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</si>
  <si>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单位：万元</t>
  </si>
  <si>
    <t>四川攀枝花国家级自然保护区管理局</t>
  </si>
  <si>
    <t>攀枝花学院</t>
  </si>
  <si>
    <t>攀枝花钒钛高新技术产业开发区管理委员会</t>
  </si>
  <si>
    <t>攀枝花市生态环境局</t>
  </si>
  <si>
    <t>攀枝花市疾病预防控制中心</t>
  </si>
  <si>
    <t>攀枝花市花城新区开发建设管理委员会</t>
  </si>
  <si>
    <t>攀枝花市林业局</t>
  </si>
  <si>
    <t>攀枝花市应急管理局</t>
  </si>
  <si>
    <t>攀枝花市自然资源和规划局仁和区分局</t>
  </si>
  <si>
    <t>攀枝花市自然资源和规划局</t>
  </si>
  <si>
    <t>攀枝花市第四人民医院</t>
  </si>
  <si>
    <t>攀枝花市建筑工程学校</t>
  </si>
  <si>
    <t>攀枝花市金沙国有林场</t>
  </si>
  <si>
    <t>攀枝花市公安局</t>
  </si>
  <si>
    <t>2020年结转结余资金情况</t>
  </si>
  <si>
    <t>2021年度部门预算资金使用情况表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</si>
  <si>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年底结转结余资金情况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</si>
  <si>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</si>
  <si>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附件5</t>
  </si>
  <si>
    <t>完成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</si>
</sst>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%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2" fillId="25" borderId="10" xfId="0" applyFont="1" applyFill="1" applyBorder="1" applyAlignment="1">
      <alignment horizontal="left" vertical="center"/>
    </xf>
    <xf numFmtId="0" fontId="51" fillId="25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43" fontId="51" fillId="0" borderId="10" xfId="5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181" fontId="5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10" xfId="5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82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43" fontId="0" fillId="34" borderId="10" xfId="5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3" fontId="0" fillId="34" borderId="10" xfId="0" applyNumberFormat="1" applyFont="1" applyFill="1" applyBorder="1" applyAlignment="1">
      <alignment vertical="center"/>
    </xf>
    <xf numFmtId="43" fontId="0" fillId="34" borderId="10" xfId="5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8" fillId="0" borderId="11" xfId="50" applyFont="1" applyBorder="1" applyAlignment="1">
      <alignment horizontal="center" vertical="center" wrapText="1"/>
    </xf>
    <xf numFmtId="43" fontId="48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34" borderId="10" xfId="5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85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00390625" defaultRowHeight="24.75" customHeight="1"/>
  <cols>
    <col min="1" max="1" width="10.25390625" style="8" customWidth="1"/>
    <col min="2" max="2" width="33.25390625" style="10" customWidth="1"/>
    <col min="3" max="3" width="18.00390625" style="11" customWidth="1"/>
    <col min="4" max="12" width="12.125" style="0" customWidth="1"/>
    <col min="13" max="13" width="39.00390625" style="0" customWidth="1"/>
    <col min="14" max="14" width="18.50390625" style="0" customWidth="1"/>
    <col min="16" max="25" width="18.50390625" style="0" customWidth="1"/>
  </cols>
  <sheetData>
    <row r="1" s="55" customFormat="1" ht="20.25" customHeight="1">
      <c r="A1" s="55" t="s">
        <v>83</v>
      </c>
    </row>
    <row r="2" spans="1:13" ht="24.75" customHeight="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2" customFormat="1" ht="24.75" customHeight="1">
      <c r="A3" s="57" t="s">
        <v>0</v>
      </c>
      <c r="B3" s="57" t="s">
        <v>54</v>
      </c>
      <c r="C3" s="59" t="s">
        <v>1</v>
      </c>
      <c r="D3" s="56" t="s">
        <v>47</v>
      </c>
      <c r="E3" s="56"/>
      <c r="F3" s="56"/>
      <c r="G3" s="56" t="s">
        <v>51</v>
      </c>
      <c r="H3" s="56"/>
      <c r="I3" s="56"/>
      <c r="J3" s="56" t="s">
        <v>52</v>
      </c>
      <c r="K3" s="56"/>
      <c r="L3" s="57" t="s">
        <v>81</v>
      </c>
      <c r="M3" s="56" t="s">
        <v>82</v>
      </c>
    </row>
    <row r="4" spans="1:27" s="2" customFormat="1" ht="24.75" customHeight="1">
      <c r="A4" s="57"/>
      <c r="B4" s="57"/>
      <c r="C4" s="60"/>
      <c r="D4" s="4" t="s">
        <v>48</v>
      </c>
      <c r="E4" s="4" t="s">
        <v>49</v>
      </c>
      <c r="F4" s="4" t="s">
        <v>50</v>
      </c>
      <c r="G4" s="4" t="s">
        <v>48</v>
      </c>
      <c r="H4" s="4" t="s">
        <v>49</v>
      </c>
      <c r="I4" s="4" t="s">
        <v>50</v>
      </c>
      <c r="J4" s="4" t="s">
        <v>53</v>
      </c>
      <c r="K4" s="4" t="s">
        <v>50</v>
      </c>
      <c r="L4" s="57"/>
      <c r="M4" s="56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3" s="50" customFormat="1" ht="30" customHeight="1">
      <c r="A5" s="47" t="s">
        <v>28</v>
      </c>
      <c r="B5" s="25" t="s">
        <v>29</v>
      </c>
      <c r="C5" s="48">
        <f aca="true" t="shared" si="0" ref="C5:C18">D5+E5+G5+H5+J5</f>
        <v>0</v>
      </c>
      <c r="D5" s="49"/>
      <c r="E5" s="49"/>
      <c r="F5" s="49"/>
      <c r="G5" s="49"/>
      <c r="H5" s="53"/>
      <c r="I5" s="52"/>
      <c r="J5" s="49"/>
      <c r="K5" s="49"/>
      <c r="L5" s="49"/>
      <c r="M5" s="49"/>
    </row>
    <row r="6" spans="1:13" s="50" customFormat="1" ht="30" customHeight="1">
      <c r="A6" s="47" t="s">
        <v>28</v>
      </c>
      <c r="B6" s="25" t="s">
        <v>30</v>
      </c>
      <c r="C6" s="48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50" customFormat="1" ht="30" customHeight="1">
      <c r="A7" s="47" t="s">
        <v>28</v>
      </c>
      <c r="B7" s="25" t="s">
        <v>31</v>
      </c>
      <c r="C7" s="48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50" customFormat="1" ht="30" customHeight="1">
      <c r="A8" s="47" t="s">
        <v>28</v>
      </c>
      <c r="B8" s="25" t="s">
        <v>32</v>
      </c>
      <c r="C8" s="48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50" customFormat="1" ht="30" customHeight="1">
      <c r="A9" s="47" t="s">
        <v>28</v>
      </c>
      <c r="B9" s="25" t="s">
        <v>33</v>
      </c>
      <c r="C9" s="48">
        <f t="shared" si="0"/>
        <v>356.05</v>
      </c>
      <c r="D9" s="53">
        <v>299.33</v>
      </c>
      <c r="E9" s="53">
        <v>49.28</v>
      </c>
      <c r="F9" s="63" t="s">
        <v>84</v>
      </c>
      <c r="G9" s="49">
        <v>14</v>
      </c>
      <c r="H9" s="49">
        <v>-6.56</v>
      </c>
      <c r="I9" s="54">
        <v>7.44</v>
      </c>
      <c r="J9" s="49"/>
      <c r="K9" s="49"/>
      <c r="L9" s="49"/>
      <c r="M9" s="49"/>
    </row>
    <row r="10" spans="1:13" s="50" customFormat="1" ht="30" customHeight="1">
      <c r="A10" s="47" t="s">
        <v>28</v>
      </c>
      <c r="B10" s="25" t="s">
        <v>34</v>
      </c>
      <c r="C10" s="48">
        <f t="shared" si="0"/>
        <v>0</v>
      </c>
      <c r="D10" s="49"/>
      <c r="E10" s="49"/>
      <c r="F10" s="49"/>
      <c r="G10" s="49"/>
      <c r="H10" s="49"/>
      <c r="I10" s="53"/>
      <c r="J10" s="49"/>
      <c r="K10" s="49"/>
      <c r="L10" s="49"/>
      <c r="M10" s="49"/>
    </row>
    <row r="11" spans="1:13" s="50" customFormat="1" ht="30" customHeight="1">
      <c r="A11" s="47" t="s">
        <v>28</v>
      </c>
      <c r="B11" s="25" t="s">
        <v>35</v>
      </c>
      <c r="C11" s="48">
        <f t="shared" si="0"/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50" customFormat="1" ht="30" customHeight="1">
      <c r="A12" s="47" t="s">
        <v>28</v>
      </c>
      <c r="B12" s="25" t="s">
        <v>36</v>
      </c>
      <c r="C12" s="48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50" customFormat="1" ht="30" customHeight="1">
      <c r="A13" s="47" t="s">
        <v>28</v>
      </c>
      <c r="B13" s="25" t="s">
        <v>40</v>
      </c>
      <c r="C13" s="48">
        <f t="shared" si="0"/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50" customFormat="1" ht="30" customHeight="1">
      <c r="A14" s="47" t="s">
        <v>28</v>
      </c>
      <c r="B14" s="25" t="s">
        <v>37</v>
      </c>
      <c r="C14" s="48">
        <f t="shared" si="0"/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50" customFormat="1" ht="30" customHeight="1">
      <c r="A15" s="47" t="s">
        <v>28</v>
      </c>
      <c r="B15" s="25" t="s">
        <v>38</v>
      </c>
      <c r="C15" s="48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51"/>
    </row>
    <row r="16" spans="1:13" s="50" customFormat="1" ht="30" customHeight="1">
      <c r="A16" s="47" t="s">
        <v>28</v>
      </c>
      <c r="B16" s="25" t="s">
        <v>39</v>
      </c>
      <c r="C16" s="48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50" customFormat="1" ht="30" customHeight="1">
      <c r="A17" s="47" t="s">
        <v>28</v>
      </c>
      <c r="B17" s="25" t="s">
        <v>41</v>
      </c>
      <c r="C17" s="48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50" customFormat="1" ht="30" customHeight="1">
      <c r="A18" s="47" t="s">
        <v>28</v>
      </c>
      <c r="B18" s="25" t="s">
        <v>42</v>
      </c>
      <c r="C18" s="48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4" ht="24.75" customHeight="1">
      <c r="B19" s="9" t="s">
        <v>43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sheetProtection/>
  <autoFilter ref="A4:AA4"/>
  <mergeCells count="10">
    <mergeCell ref="A1:IV1"/>
    <mergeCell ref="D3:F3"/>
    <mergeCell ref="G3:I3"/>
    <mergeCell ref="J3:K3"/>
    <mergeCell ref="L3:L4"/>
    <mergeCell ref="M3:M4"/>
    <mergeCell ref="A2:M2"/>
    <mergeCell ref="A3:A4"/>
    <mergeCell ref="B3:B4"/>
    <mergeCell ref="C3:C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zoomScalePageLayoutView="0" workbookViewId="0" topLeftCell="A1">
      <selection activeCell="C30" sqref="C30"/>
    </sheetView>
  </sheetViews>
  <sheetFormatPr defaultColWidth="9.00390625" defaultRowHeight="14.25"/>
  <cols>
    <col min="1" max="1" width="35.375" style="23" customWidth="1"/>
    <col min="2" max="2" width="26.25390625" style="27" customWidth="1"/>
    <col min="3" max="3" width="39.875" style="23" customWidth="1"/>
    <col min="4" max="4" width="26.00390625" style="23" customWidth="1"/>
    <col min="5" max="16384" width="9.00390625" style="23" customWidth="1"/>
  </cols>
  <sheetData>
    <row r="1" spans="1:2" ht="14.25">
      <c r="A1" s="57" t="s">
        <v>54</v>
      </c>
      <c r="B1" s="57" t="s">
        <v>55</v>
      </c>
    </row>
    <row r="2" spans="1:2" ht="14.25">
      <c r="A2" s="57"/>
      <c r="B2" s="57"/>
    </row>
    <row r="3" spans="1:4" ht="14.25">
      <c r="A3" s="24" t="s">
        <v>44</v>
      </c>
      <c r="B3" s="29">
        <v>434</v>
      </c>
      <c r="C3" s="6" t="s">
        <v>44</v>
      </c>
      <c r="D3" s="15">
        <v>434</v>
      </c>
    </row>
    <row r="4" spans="1:4" ht="14.25">
      <c r="A4" s="24" t="s">
        <v>2</v>
      </c>
      <c r="B4" s="29">
        <v>139.32</v>
      </c>
      <c r="C4" s="6" t="s">
        <v>2</v>
      </c>
      <c r="D4" s="15">
        <v>139.32</v>
      </c>
    </row>
    <row r="5" spans="1:4" ht="14.25">
      <c r="A5" s="24" t="s">
        <v>4</v>
      </c>
      <c r="B5" s="29">
        <v>159</v>
      </c>
      <c r="C5" s="12" t="s">
        <v>3</v>
      </c>
      <c r="D5" s="14">
        <v>1452.08</v>
      </c>
    </row>
    <row r="6" spans="1:4" ht="14.25">
      <c r="A6" s="24" t="s">
        <v>5</v>
      </c>
      <c r="B6" s="29">
        <v>168.68</v>
      </c>
      <c r="C6" s="6" t="s">
        <v>4</v>
      </c>
      <c r="D6" s="15">
        <v>159</v>
      </c>
    </row>
    <row r="7" spans="1:4" ht="14.25">
      <c r="A7" s="24" t="s">
        <v>6</v>
      </c>
      <c r="B7" s="29">
        <v>204.8</v>
      </c>
      <c r="C7" s="12" t="s">
        <v>45</v>
      </c>
      <c r="D7" s="14">
        <v>599.63</v>
      </c>
    </row>
    <row r="8" spans="1:4" ht="14.25">
      <c r="A8" s="24" t="s">
        <v>7</v>
      </c>
      <c r="B8" s="29">
        <v>154.63</v>
      </c>
      <c r="C8" s="6" t="s">
        <v>46</v>
      </c>
      <c r="D8" s="15">
        <v>9485.17</v>
      </c>
    </row>
    <row r="9" spans="1:4" ht="14.25">
      <c r="A9" s="24" t="s">
        <v>10</v>
      </c>
      <c r="B9" s="28">
        <v>120.63</v>
      </c>
      <c r="C9" s="6" t="s">
        <v>5</v>
      </c>
      <c r="D9" s="15">
        <v>168.68</v>
      </c>
    </row>
    <row r="10" spans="1:4" ht="14.25">
      <c r="A10" s="24" t="s">
        <v>11</v>
      </c>
      <c r="B10" s="29">
        <v>400</v>
      </c>
      <c r="C10" s="6" t="s">
        <v>6</v>
      </c>
      <c r="D10" s="15">
        <v>204.8</v>
      </c>
    </row>
    <row r="11" spans="1:4" ht="14.25">
      <c r="A11" s="24" t="s">
        <v>14</v>
      </c>
      <c r="B11" s="29">
        <v>122.1</v>
      </c>
      <c r="C11" s="6" t="s">
        <v>7</v>
      </c>
      <c r="D11" s="15">
        <v>154.63</v>
      </c>
    </row>
    <row r="12" spans="1:4" ht="14.25">
      <c r="A12" s="24" t="s">
        <v>15</v>
      </c>
      <c r="B12" s="29">
        <v>122.79</v>
      </c>
      <c r="C12" s="6" t="s">
        <v>8</v>
      </c>
      <c r="D12" s="15">
        <v>1024.46</v>
      </c>
    </row>
    <row r="13" spans="1:4" s="26" customFormat="1" ht="14.25">
      <c r="A13" s="25" t="s">
        <v>18</v>
      </c>
      <c r="B13" s="30">
        <v>181</v>
      </c>
      <c r="C13" s="6" t="s">
        <v>9</v>
      </c>
      <c r="D13" s="15">
        <v>500</v>
      </c>
    </row>
    <row r="14" spans="1:4" ht="14.25">
      <c r="A14" s="24" t="s">
        <v>19</v>
      </c>
      <c r="B14" s="29">
        <v>172.5</v>
      </c>
      <c r="C14" s="6" t="s">
        <v>10</v>
      </c>
      <c r="D14" s="19">
        <v>120.63034099999999</v>
      </c>
    </row>
    <row r="15" spans="1:4" ht="14.25">
      <c r="A15" s="24" t="s">
        <v>20</v>
      </c>
      <c r="B15" s="29">
        <v>122.95000000000016</v>
      </c>
      <c r="C15" s="6" t="s">
        <v>56</v>
      </c>
      <c r="D15" s="15">
        <v>1640.23</v>
      </c>
    </row>
    <row r="16" spans="1:4" ht="14.25">
      <c r="A16" s="24" t="s">
        <v>23</v>
      </c>
      <c r="B16" s="31">
        <v>482.15</v>
      </c>
      <c r="C16" s="6" t="s">
        <v>11</v>
      </c>
      <c r="D16" s="15">
        <v>400</v>
      </c>
    </row>
    <row r="17" spans="1:4" ht="14.25">
      <c r="A17" s="24" t="s">
        <v>25</v>
      </c>
      <c r="B17" s="29">
        <v>330.3</v>
      </c>
      <c r="C17" s="6" t="s">
        <v>14</v>
      </c>
      <c r="D17" s="15">
        <v>122.1</v>
      </c>
    </row>
    <row r="18" spans="1:4" ht="14.25">
      <c r="A18" s="24" t="s">
        <v>29</v>
      </c>
      <c r="B18" s="29">
        <v>254</v>
      </c>
      <c r="C18" s="6" t="s">
        <v>15</v>
      </c>
      <c r="D18" s="15">
        <v>122.79</v>
      </c>
    </row>
    <row r="19" spans="1:4" ht="14.25">
      <c r="A19" s="24" t="e">
        <f>Sheet1!#REF!</f>
        <v>#REF!</v>
      </c>
      <c r="B19" s="29" t="e">
        <f>Sheet1!#REF!</f>
        <v>#REF!</v>
      </c>
      <c r="C19" s="18" t="s">
        <v>16</v>
      </c>
      <c r="D19" s="5">
        <v>507.52</v>
      </c>
    </row>
    <row r="20" spans="1:4" ht="14.25">
      <c r="A20" s="24" t="e">
        <f>Sheet1!#REF!</f>
        <v>#REF!</v>
      </c>
      <c r="B20" s="29" t="e">
        <f>Sheet1!#REF!</f>
        <v>#REF!</v>
      </c>
      <c r="C20" s="16" t="s">
        <v>17</v>
      </c>
      <c r="D20" s="17">
        <v>3379</v>
      </c>
    </row>
    <row r="21" spans="1:4" ht="14.25">
      <c r="A21" s="24" t="e">
        <f>Sheet1!#REF!</f>
        <v>#REF!</v>
      </c>
      <c r="B21" s="29" t="e">
        <f>Sheet1!#REF!</f>
        <v>#REF!</v>
      </c>
      <c r="C21" s="7" t="s">
        <v>18</v>
      </c>
      <c r="D21" s="13">
        <v>181</v>
      </c>
    </row>
    <row r="22" spans="1:4" ht="14.25">
      <c r="A22" s="24" t="str">
        <f>Sheet1!$B$13</f>
        <v>攀枝花市市政公用设施服务中心</v>
      </c>
      <c r="B22" s="29">
        <f>Sheet1!$L$13</f>
        <v>0</v>
      </c>
      <c r="C22" s="6" t="s">
        <v>19</v>
      </c>
      <c r="D22" s="15">
        <v>172.5</v>
      </c>
    </row>
    <row r="23" spans="1:4" ht="14.25">
      <c r="A23" s="24" t="e">
        <f>Sheet1!#REF!</f>
        <v>#REF!</v>
      </c>
      <c r="B23" s="29" t="e">
        <f>Sheet1!#REF!</f>
        <v>#REF!</v>
      </c>
      <c r="C23" s="6" t="s">
        <v>20</v>
      </c>
      <c r="D23" s="15">
        <v>122.95000000000016</v>
      </c>
    </row>
    <row r="24" spans="1:4" ht="14.25">
      <c r="A24" s="24" t="e">
        <f>Sheet1!#REF!</f>
        <v>#REF!</v>
      </c>
      <c r="B24" s="29" t="e">
        <f>Sheet1!#REF!</f>
        <v>#REF!</v>
      </c>
      <c r="C24" s="6" t="s">
        <v>21</v>
      </c>
      <c r="D24" s="15">
        <v>726.5699999999997</v>
      </c>
    </row>
    <row r="25" spans="1:4" ht="14.25">
      <c r="A25" s="24" t="e">
        <f>Sheet1!#REF!</f>
        <v>#REF!</v>
      </c>
      <c r="B25" s="29" t="e">
        <f>Sheet1!#REF!</f>
        <v>#REF!</v>
      </c>
      <c r="C25" s="6" t="s">
        <v>22</v>
      </c>
      <c r="D25" s="15">
        <v>1557.4999999999995</v>
      </c>
    </row>
    <row r="26" spans="1:4" ht="14.25">
      <c r="A26" s="24" t="e">
        <f>Sheet1!#REF!</f>
        <v>#REF!</v>
      </c>
      <c r="B26" s="29" t="e">
        <f>Sheet1!#REF!</f>
        <v>#REF!</v>
      </c>
      <c r="C26" s="6" t="s">
        <v>23</v>
      </c>
      <c r="D26" s="22">
        <v>482.15</v>
      </c>
    </row>
    <row r="27" spans="1:4" ht="14.25">
      <c r="A27" s="24" t="e">
        <f>Sheet1!#REF!</f>
        <v>#REF!</v>
      </c>
      <c r="B27" s="29" t="e">
        <f>Sheet1!#REF!</f>
        <v>#REF!</v>
      </c>
      <c r="C27" s="6" t="s">
        <v>24</v>
      </c>
      <c r="D27" s="15">
        <v>3769.0499999999993</v>
      </c>
    </row>
    <row r="28" spans="1:4" ht="14.25">
      <c r="A28" s="24" t="e">
        <f>Sheet1!#REF!</f>
        <v>#REF!</v>
      </c>
      <c r="B28" s="29" t="e">
        <f>Sheet1!#REF!</f>
        <v>#REF!</v>
      </c>
      <c r="C28" s="6" t="s">
        <v>25</v>
      </c>
      <c r="D28" s="15">
        <v>330.3</v>
      </c>
    </row>
    <row r="29" spans="1:4" ht="14.25">
      <c r="A29" s="24" t="e">
        <f>Sheet1!#REF!</f>
        <v>#REF!</v>
      </c>
      <c r="B29" s="29" t="e">
        <f>Sheet1!#REF!</f>
        <v>#REF!</v>
      </c>
      <c r="C29" s="6" t="s">
        <v>26</v>
      </c>
      <c r="D29" s="15">
        <v>1535.41</v>
      </c>
    </row>
    <row r="30" spans="1:4" ht="14.25">
      <c r="A30" s="24" t="e">
        <f>Sheet1!#REF!</f>
        <v>#REF!</v>
      </c>
      <c r="B30" s="29" t="e">
        <f>Sheet1!#REF!</f>
        <v>#REF!</v>
      </c>
      <c r="C30" s="6" t="s">
        <v>27</v>
      </c>
      <c r="D30" s="15">
        <v>1023.3900000000004</v>
      </c>
    </row>
    <row r="31" spans="1:4" ht="14.25">
      <c r="A31" s="24" t="e">
        <f>Sheet1!#REF!</f>
        <v>#REF!</v>
      </c>
      <c r="B31" s="29" t="e">
        <f>Sheet1!#REF!</f>
        <v>#REF!</v>
      </c>
      <c r="C31" s="6" t="s">
        <v>29</v>
      </c>
      <c r="D31" s="15">
        <v>254</v>
      </c>
    </row>
    <row r="32" spans="1:4" ht="14.25">
      <c r="A32" s="24" t="e">
        <f>Sheet1!#REF!</f>
        <v>#REF!</v>
      </c>
      <c r="B32" s="29" t="e">
        <f>Sheet1!#REF!</f>
        <v>#REF!</v>
      </c>
      <c r="C32" s="20" t="s">
        <v>40</v>
      </c>
      <c r="D32" s="21">
        <v>570.28</v>
      </c>
    </row>
    <row r="33" spans="1:4" ht="14.25">
      <c r="A33" s="24" t="str">
        <f>Sheet1!$B$15</f>
        <v>攀枝花市城市管理行政执法局</v>
      </c>
      <c r="B33" s="29">
        <f>Sheet1!$L$15</f>
        <v>0</v>
      </c>
      <c r="C33" s="20" t="s">
        <v>38</v>
      </c>
      <c r="D33" s="21">
        <v>3326.24</v>
      </c>
    </row>
  </sheetData>
  <sheetProtection/>
  <mergeCells count="2">
    <mergeCell ref="A1:A2"/>
    <mergeCell ref="B1:B2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1.375" style="0" customWidth="1"/>
    <col min="4" max="4" width="19.625" style="0" customWidth="1"/>
  </cols>
  <sheetData>
    <row r="1" spans="1:5" ht="14.25">
      <c r="A1" s="61" t="s">
        <v>58</v>
      </c>
      <c r="B1" s="61"/>
      <c r="C1" s="61"/>
      <c r="D1" s="61"/>
      <c r="E1" s="61"/>
    </row>
    <row r="2" spans="1:5" ht="14.25">
      <c r="A2" s="32"/>
      <c r="B2" s="32"/>
      <c r="C2" s="32"/>
      <c r="D2" s="32" t="s">
        <v>64</v>
      </c>
      <c r="E2" s="32"/>
    </row>
    <row r="3" spans="1:4" ht="14.25">
      <c r="A3" s="34" t="s">
        <v>59</v>
      </c>
      <c r="B3" s="34" t="s">
        <v>60</v>
      </c>
      <c r="C3" s="34" t="s">
        <v>61</v>
      </c>
      <c r="D3" s="34" t="s">
        <v>62</v>
      </c>
    </row>
    <row r="4" spans="1:4" ht="14.25">
      <c r="A4" s="33" t="s">
        <v>63</v>
      </c>
      <c r="B4" s="34">
        <v>7577.12</v>
      </c>
      <c r="C4" s="34"/>
      <c r="D4" s="34"/>
    </row>
    <row r="5" spans="1:4" ht="14.25">
      <c r="A5" s="33" t="s">
        <v>13</v>
      </c>
      <c r="B5" s="34">
        <v>5936.2</v>
      </c>
      <c r="C5" s="34"/>
      <c r="D5" s="34"/>
    </row>
    <row r="6" spans="1:4" ht="14.25">
      <c r="A6" s="33" t="s">
        <v>12</v>
      </c>
      <c r="B6" s="34">
        <v>4444.15</v>
      </c>
      <c r="C6" s="34"/>
      <c r="D6" s="34"/>
    </row>
    <row r="7" spans="1:4" ht="14.25">
      <c r="A7" s="33" t="s">
        <v>57</v>
      </c>
      <c r="B7" s="34">
        <v>3678.34</v>
      </c>
      <c r="C7" s="34"/>
      <c r="D7" s="34"/>
    </row>
    <row r="8" spans="1:4" ht="14.25">
      <c r="A8" s="33" t="s">
        <v>24</v>
      </c>
      <c r="B8" s="34">
        <v>3354.33</v>
      </c>
      <c r="C8" s="34"/>
      <c r="D8" s="34"/>
    </row>
    <row r="9" spans="1:4" ht="14.25">
      <c r="A9" s="35" t="s">
        <v>65</v>
      </c>
      <c r="B9" s="34">
        <v>3286.84</v>
      </c>
      <c r="C9" s="34"/>
      <c r="D9" s="3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6"/>
    </sheetView>
  </sheetViews>
  <sheetFormatPr defaultColWidth="9.00390625" defaultRowHeight="14.25"/>
  <cols>
    <col min="1" max="1" width="47.125" style="0" customWidth="1"/>
    <col min="2" max="2" width="11.375" style="46" customWidth="1"/>
    <col min="3" max="3" width="21.00390625" style="38" customWidth="1"/>
  </cols>
  <sheetData>
    <row r="1" spans="1:4" ht="18" customHeight="1">
      <c r="A1" s="62" t="s">
        <v>79</v>
      </c>
      <c r="B1" s="62"/>
      <c r="C1" s="62"/>
      <c r="D1" s="42"/>
    </row>
    <row r="2" spans="1:4" ht="13.5" customHeight="1">
      <c r="A2" s="32"/>
      <c r="B2" s="32"/>
      <c r="C2" s="36" t="s">
        <v>64</v>
      </c>
      <c r="D2" s="32"/>
    </row>
    <row r="3" spans="1:3" ht="18" customHeight="1">
      <c r="A3" s="43" t="s">
        <v>59</v>
      </c>
      <c r="B3" s="43" t="s">
        <v>60</v>
      </c>
      <c r="C3" s="40" t="s">
        <v>62</v>
      </c>
    </row>
    <row r="4" spans="1:3" ht="18" customHeight="1">
      <c r="A4" s="39" t="s">
        <v>66</v>
      </c>
      <c r="B4" s="44">
        <v>10872.11</v>
      </c>
      <c r="C4" s="40">
        <f>B4/C17</f>
        <v>0.2037616432707986</v>
      </c>
    </row>
    <row r="5" spans="1:3" ht="18" customHeight="1">
      <c r="A5" s="41" t="s">
        <v>67</v>
      </c>
      <c r="B5" s="44">
        <v>6816.6</v>
      </c>
      <c r="C5" s="40">
        <f>B5/C17</f>
        <v>0.1277545589144817</v>
      </c>
    </row>
    <row r="6" spans="1:3" ht="18" customHeight="1">
      <c r="A6" s="41" t="s">
        <v>68</v>
      </c>
      <c r="B6" s="45">
        <v>3769.35</v>
      </c>
      <c r="C6" s="40">
        <f>B6/C17</f>
        <v>0.0706439642408681</v>
      </c>
    </row>
    <row r="7" spans="1:3" ht="18" customHeight="1">
      <c r="A7" s="41" t="s">
        <v>69</v>
      </c>
      <c r="B7" s="44">
        <v>3378.95</v>
      </c>
      <c r="C7" s="40">
        <f>B7/C17</f>
        <v>0.06332721105009652</v>
      </c>
    </row>
    <row r="8" spans="1:3" ht="18" customHeight="1">
      <c r="A8" s="41" t="s">
        <v>70</v>
      </c>
      <c r="B8" s="44">
        <v>3155.55</v>
      </c>
      <c r="C8" s="40">
        <f>B8/C17</f>
        <v>0.059140318983451096</v>
      </c>
    </row>
    <row r="9" spans="1:3" ht="18" customHeight="1">
      <c r="A9" s="41" t="s">
        <v>71</v>
      </c>
      <c r="B9" s="44">
        <v>1535.42</v>
      </c>
      <c r="C9" s="40">
        <f>B9/C17</f>
        <v>0.028776355492250317</v>
      </c>
    </row>
    <row r="10" spans="1:3" ht="18" customHeight="1">
      <c r="A10" s="41" t="s">
        <v>72</v>
      </c>
      <c r="B10" s="44">
        <v>1519.43</v>
      </c>
      <c r="C10" s="40">
        <f>B10/C17</f>
        <v>0.02847667597503608</v>
      </c>
    </row>
    <row r="11" spans="1:3" ht="18" customHeight="1">
      <c r="A11" s="41" t="s">
        <v>73</v>
      </c>
      <c r="B11" s="44">
        <v>1429</v>
      </c>
      <c r="C11" s="40">
        <f>B11/C17</f>
        <v>0.026781865547163445</v>
      </c>
    </row>
    <row r="12" spans="1:3" ht="18" customHeight="1">
      <c r="A12" s="41" t="s">
        <v>74</v>
      </c>
      <c r="B12" s="44">
        <v>1367.32</v>
      </c>
      <c r="C12" s="40">
        <f>B12/C17</f>
        <v>0.02562587851640834</v>
      </c>
    </row>
    <row r="13" spans="1:3" ht="18" customHeight="1">
      <c r="A13" s="41" t="s">
        <v>75</v>
      </c>
      <c r="B13" s="44">
        <v>1066.32</v>
      </c>
      <c r="C13" s="40">
        <f>B13/C17</f>
        <v>0.019984631819630037</v>
      </c>
    </row>
    <row r="14" spans="1:3" ht="18" customHeight="1">
      <c r="A14" s="41" t="s">
        <v>76</v>
      </c>
      <c r="B14" s="44">
        <v>1024.46</v>
      </c>
      <c r="C14" s="40">
        <f>B14/C17</f>
        <v>0.019200104953426916</v>
      </c>
    </row>
    <row r="15" spans="1:3" ht="18" customHeight="1">
      <c r="A15" s="41" t="s">
        <v>77</v>
      </c>
      <c r="B15" s="44">
        <v>1023.44</v>
      </c>
      <c r="C15" s="40">
        <f>B15/C17</f>
        <v>0.019180988436381358</v>
      </c>
    </row>
    <row r="16" spans="1:3" ht="18" customHeight="1">
      <c r="A16" s="41" t="s">
        <v>78</v>
      </c>
      <c r="B16" s="44">
        <v>1003.68</v>
      </c>
      <c r="C16" s="40">
        <f>B16/C17</f>
        <v>0.018810652772832056</v>
      </c>
    </row>
    <row r="17" ht="14.25">
      <c r="C17" s="37">
        <v>53357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蒲艳</cp:lastModifiedBy>
  <cp:lastPrinted>2020-01-07T01:37:01Z</cp:lastPrinted>
  <dcterms:created xsi:type="dcterms:W3CDTF">2020-01-07T01:31:16Z</dcterms:created>
  <dcterms:modified xsi:type="dcterms:W3CDTF">2022-03-28T08:44:26Z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