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445" windowHeight="9765"/>
  </bookViews>
  <sheets>
    <sheet name="Sheet1" sheetId="1" r:id="rId1"/>
  </sheets>
  <definedNames>
    <definedName name="_xlnm.Print_Titles" localSheetId="0">Sheet1!$4:$5</definedName>
  </definedNames>
  <calcPr calcId="144525"/>
</workbook>
</file>

<file path=xl/sharedStrings.xml><?xml version="1.0" encoding="utf-8"?>
<sst xmlns="http://schemas.openxmlformats.org/spreadsheetml/2006/main" count="42" uniqueCount="37">
  <si>
    <t>攀枝花市2018年棚改项目资金报账进展情况</t>
  </si>
  <si>
    <t>数据截至：2019年9月30日</t>
  </si>
  <si>
    <t>区县名称</t>
  </si>
  <si>
    <t>棚改项目名称</t>
  </si>
  <si>
    <t>应报账
户数</t>
  </si>
  <si>
    <t>已报账户数</t>
  </si>
  <si>
    <t>报账
完成率</t>
  </si>
  <si>
    <t>已审批报账资金（万元）</t>
  </si>
  <si>
    <t>房票情况(张)</t>
  </si>
  <si>
    <t>已清退公房（户）</t>
  </si>
  <si>
    <t>备注</t>
  </si>
  <si>
    <t>已发放</t>
  </si>
  <si>
    <t>已报账</t>
  </si>
  <si>
    <t>东区</t>
  </si>
  <si>
    <t>2017年东区第二批次危旧房棚户区改造子项目</t>
  </si>
  <si>
    <t>2017年东区第三批次危旧房棚户区改造子项目</t>
  </si>
  <si>
    <t>2018年大企业东区片区第一批次棚改项目</t>
  </si>
  <si>
    <t>2018年大企业东区片区第二批次棚改项目</t>
  </si>
  <si>
    <t>2018年东区第三批危旧房棚户区次改造项目</t>
  </si>
  <si>
    <t>小计</t>
  </si>
  <si>
    <t>西区</t>
  </si>
  <si>
    <t>2017年西区第三批次危旧房棚户区改造子项目</t>
  </si>
  <si>
    <t>2018年西区第一批次危旧房棚户区改造子项目</t>
  </si>
  <si>
    <t>2018年西区第三批次危旧房棚户区改造项目</t>
  </si>
  <si>
    <t>仁和区</t>
  </si>
  <si>
    <t>2017年仁和区第三批次危旧房棚户区改造子项目</t>
  </si>
  <si>
    <t>2017年仁和区宝灵寺周边危旧房棚户区改造子项目</t>
  </si>
  <si>
    <t>2018年仁和区第一批次危旧房棚户区改造子项目</t>
  </si>
  <si>
    <t xml:space="preserve"> 仁和区仁和镇先锋、碾房片区棚户区改造子项目</t>
  </si>
  <si>
    <t>钒钛高新区</t>
  </si>
  <si>
    <t>2017年钒钛高新区棚户区改造（四期）子项目</t>
  </si>
  <si>
    <t>米易县</t>
  </si>
  <si>
    <t>2017年米易县老城区棚户区改造（二期）子项目</t>
  </si>
  <si>
    <t>盐边县</t>
  </si>
  <si>
    <t>2018年盐边县红果片区危旧房棚户区改造子项目</t>
  </si>
  <si>
    <t>2018年红格片区棚户区改造（城中村）项目</t>
  </si>
  <si>
    <t>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</si>
</sst>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%"/>
  </numFmts>
  <fonts count="30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9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8"/>
      <color indexed="8"/>
      <name val="宋体"/>
      <charset val="134"/>
    </font>
    <font>
      <b/>
      <sz val="11"/>
      <color theme="1"/>
      <name val="宋体"/>
      <charset val="134"/>
    </font>
    <font>
      <sz val="9"/>
      <color rgb="FF000000"/>
      <name val="宋体"/>
      <charset val="134"/>
    </font>
    <font>
      <sz val="9"/>
      <color theme="1"/>
      <name val="宋体"/>
      <charset val="134"/>
      <scheme val="minor"/>
    </font>
    <font>
      <b/>
      <sz val="9"/>
      <color rgb="FF000000"/>
      <name val="宋体"/>
      <charset val="134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1" fillId="1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2" borderId="6" applyNumberFormat="0" applyFon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5" fillId="31" borderId="8" applyNumberFormat="0" applyAlignment="0" applyProtection="0">
      <alignment vertical="center"/>
    </xf>
    <xf numFmtId="0" fontId="26" fillId="31" borderId="5" applyNumberFormat="0" applyAlignment="0" applyProtection="0">
      <alignment vertical="center"/>
    </xf>
    <xf numFmtId="0" fontId="27" fillId="32" borderId="9" applyNumberForma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shrinkToFit="1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 shrinkToFit="1"/>
    </xf>
    <xf numFmtId="0" fontId="7" fillId="0" borderId="2" xfId="0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 wrapText="1" shrinkToFit="1"/>
    </xf>
    <xf numFmtId="0" fontId="2" fillId="0" borderId="3" xfId="0" applyFont="1" applyFill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shrinkToFit="1"/>
    </xf>
    <xf numFmtId="0" fontId="0" fillId="0" borderId="1" xfId="0" applyBorder="1">
      <alignment vertical="center"/>
    </xf>
    <xf numFmtId="0" fontId="3" fillId="0" borderId="1" xfId="0" applyFont="1" applyBorder="1">
      <alignment vertical="center"/>
    </xf>
    <xf numFmtId="0" fontId="4" fillId="0" borderId="1" xfId="0" applyFont="1" applyBorder="1">
      <alignment vertical="center"/>
    </xf>
    <xf numFmtId="0" fontId="5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1"/>
  <sheetViews>
    <sheetView tabSelected="1" workbookViewId="0">
      <pane xSplit="1" ySplit="5" topLeftCell="B18" activePane="bottomRight" state="frozen"/>
      <selection/>
      <selection pane="topRight"/>
      <selection pane="bottomLeft"/>
      <selection pane="bottomRight" activeCell="G23" sqref="G23"/>
    </sheetView>
  </sheetViews>
  <sheetFormatPr defaultColWidth="9" defaultRowHeight="13.5"/>
  <cols>
    <col min="1" max="1" width="11.75" style="6" customWidth="1"/>
    <col min="2" max="2" width="35.75" style="7" customWidth="1"/>
    <col min="4" max="5" width="8.125" customWidth="1"/>
    <col min="6" max="6" width="15.375" customWidth="1"/>
    <col min="7" max="8" width="8.125" customWidth="1"/>
    <col min="9" max="9" width="8.25" customWidth="1"/>
  </cols>
  <sheetData>
    <row r="1" s="1" customFormat="1" ht="36" customHeight="1" spans="1:9">
      <c r="A1" s="8" t="s">
        <v>0</v>
      </c>
      <c r="B1" s="8"/>
      <c r="C1" s="8"/>
      <c r="D1" s="8"/>
      <c r="E1" s="8"/>
      <c r="F1" s="8"/>
      <c r="G1" s="8"/>
      <c r="H1" s="8"/>
      <c r="I1" s="8"/>
    </row>
    <row r="2" s="1" customFormat="1" ht="21" customHeight="1" spans="1:9">
      <c r="A2" s="9"/>
      <c r="B2" s="10"/>
      <c r="C2" s="9"/>
      <c r="D2" s="11"/>
      <c r="E2" s="11"/>
      <c r="F2" s="12"/>
      <c r="G2" s="13" t="s">
        <v>1</v>
      </c>
      <c r="H2" s="13"/>
      <c r="I2" s="11"/>
    </row>
    <row r="3" s="1" customFormat="1" ht="12" customHeight="1" spans="1:9">
      <c r="A3" s="9"/>
      <c r="B3" s="10"/>
      <c r="C3" s="9"/>
      <c r="D3" s="11"/>
      <c r="E3" s="11"/>
      <c r="F3" s="9"/>
      <c r="G3" s="9"/>
      <c r="H3" s="9"/>
      <c r="I3" s="11"/>
    </row>
    <row r="4" s="2" customFormat="1" ht="18" customHeight="1" spans="1:10">
      <c r="A4" s="14" t="s">
        <v>2</v>
      </c>
      <c r="B4" s="14" t="s">
        <v>3</v>
      </c>
      <c r="C4" s="14" t="s">
        <v>4</v>
      </c>
      <c r="D4" s="14" t="s">
        <v>5</v>
      </c>
      <c r="E4" s="15" t="s">
        <v>6</v>
      </c>
      <c r="F4" s="14" t="s">
        <v>7</v>
      </c>
      <c r="G4" s="16" t="s">
        <v>8</v>
      </c>
      <c r="H4" s="17"/>
      <c r="I4" s="31" t="s">
        <v>9</v>
      </c>
      <c r="J4" s="32" t="s">
        <v>10</v>
      </c>
    </row>
    <row r="5" s="2" customFormat="1" ht="21" customHeight="1" spans="1:10">
      <c r="A5" s="14"/>
      <c r="B5" s="14"/>
      <c r="C5" s="14"/>
      <c r="D5" s="14"/>
      <c r="E5" s="15"/>
      <c r="F5" s="14"/>
      <c r="G5" s="14" t="s">
        <v>11</v>
      </c>
      <c r="H5" s="14" t="s">
        <v>12</v>
      </c>
      <c r="I5" s="31"/>
      <c r="J5" s="32"/>
    </row>
    <row r="6" ht="25" customHeight="1" spans="1:10">
      <c r="A6" s="18" t="s">
        <v>13</v>
      </c>
      <c r="B6" s="19" t="s">
        <v>14</v>
      </c>
      <c r="C6" s="20">
        <v>2529</v>
      </c>
      <c r="D6" s="18">
        <v>854</v>
      </c>
      <c r="E6" s="21">
        <f>D6/C6</f>
        <v>0.337682878608145</v>
      </c>
      <c r="F6" s="18">
        <v>30920.782042</v>
      </c>
      <c r="G6" s="18">
        <v>215</v>
      </c>
      <c r="H6" s="18">
        <v>76</v>
      </c>
      <c r="I6" s="18">
        <v>42</v>
      </c>
      <c r="J6" s="33"/>
    </row>
    <row r="7" ht="25" customHeight="1" spans="1:10">
      <c r="A7" s="18"/>
      <c r="B7" s="19" t="s">
        <v>15</v>
      </c>
      <c r="C7" s="22">
        <v>637</v>
      </c>
      <c r="D7" s="18">
        <v>55</v>
      </c>
      <c r="E7" s="21">
        <f t="shared" ref="E7:E28" si="0">D7/C7</f>
        <v>0.0863422291993721</v>
      </c>
      <c r="F7" s="18">
        <v>2221.798041</v>
      </c>
      <c r="G7" s="18">
        <v>30</v>
      </c>
      <c r="H7" s="18">
        <v>6</v>
      </c>
      <c r="I7" s="18">
        <v>20</v>
      </c>
      <c r="J7" s="33"/>
    </row>
    <row r="8" ht="25" customHeight="1" spans="1:10">
      <c r="A8" s="18"/>
      <c r="B8" s="19" t="s">
        <v>16</v>
      </c>
      <c r="C8" s="22">
        <v>4669</v>
      </c>
      <c r="D8" s="18">
        <v>0</v>
      </c>
      <c r="E8" s="21">
        <f t="shared" si="0"/>
        <v>0</v>
      </c>
      <c r="F8" s="18">
        <v>0</v>
      </c>
      <c r="G8" s="18">
        <v>176</v>
      </c>
      <c r="H8" s="18">
        <v>0</v>
      </c>
      <c r="I8" s="18">
        <v>899</v>
      </c>
      <c r="J8" s="33"/>
    </row>
    <row r="9" ht="25" customHeight="1" spans="1:10">
      <c r="A9" s="18"/>
      <c r="B9" s="19" t="s">
        <v>17</v>
      </c>
      <c r="C9" s="22">
        <v>7976</v>
      </c>
      <c r="D9" s="18">
        <v>0</v>
      </c>
      <c r="E9" s="21">
        <f t="shared" si="0"/>
        <v>0</v>
      </c>
      <c r="F9" s="18">
        <v>0</v>
      </c>
      <c r="G9" s="18">
        <v>440</v>
      </c>
      <c r="H9" s="18">
        <v>0</v>
      </c>
      <c r="I9" s="18">
        <v>196</v>
      </c>
      <c r="J9" s="33"/>
    </row>
    <row r="10" ht="25" customHeight="1" spans="1:10">
      <c r="A10" s="18"/>
      <c r="B10" s="19" t="s">
        <v>18</v>
      </c>
      <c r="C10" s="22">
        <v>495</v>
      </c>
      <c r="D10" s="18">
        <v>0</v>
      </c>
      <c r="E10" s="21">
        <f t="shared" si="0"/>
        <v>0</v>
      </c>
      <c r="F10" s="18">
        <v>0</v>
      </c>
      <c r="G10" s="18">
        <v>0</v>
      </c>
      <c r="H10" s="18">
        <v>0</v>
      </c>
      <c r="I10" s="18">
        <v>13</v>
      </c>
      <c r="J10" s="33"/>
    </row>
    <row r="11" s="3" customFormat="1" ht="25" customHeight="1" spans="1:10">
      <c r="A11" s="23" t="s">
        <v>19</v>
      </c>
      <c r="B11" s="24"/>
      <c r="C11" s="25">
        <f>SUM(C6:C10)</f>
        <v>16306</v>
      </c>
      <c r="D11" s="26">
        <f>SUM(D6:D10)</f>
        <v>909</v>
      </c>
      <c r="E11" s="27">
        <f t="shared" si="0"/>
        <v>0.0557463510364283</v>
      </c>
      <c r="F11" s="25">
        <f>SUM(F6:F10)</f>
        <v>33142.580083</v>
      </c>
      <c r="G11" s="25">
        <f>SUM(G6:G10)</f>
        <v>861</v>
      </c>
      <c r="H11" s="25">
        <f>SUM(H6:H10)</f>
        <v>82</v>
      </c>
      <c r="I11" s="26">
        <f>SUM(I6:I10)</f>
        <v>1170</v>
      </c>
      <c r="J11" s="34"/>
    </row>
    <row r="12" ht="25" customHeight="1" spans="1:10">
      <c r="A12" s="18" t="s">
        <v>20</v>
      </c>
      <c r="B12" s="19" t="s">
        <v>21</v>
      </c>
      <c r="C12" s="22">
        <v>1751</v>
      </c>
      <c r="D12" s="18">
        <v>363</v>
      </c>
      <c r="E12" s="21">
        <f t="shared" si="0"/>
        <v>0.207310108509423</v>
      </c>
      <c r="F12" s="18">
        <v>8160.2427</v>
      </c>
      <c r="G12" s="18">
        <v>44</v>
      </c>
      <c r="H12" s="18">
        <v>4</v>
      </c>
      <c r="I12" s="18">
        <v>0</v>
      </c>
      <c r="J12" s="33"/>
    </row>
    <row r="13" ht="25" customHeight="1" spans="1:10">
      <c r="A13" s="18"/>
      <c r="B13" s="19" t="s">
        <v>22</v>
      </c>
      <c r="C13" s="22">
        <v>607</v>
      </c>
      <c r="D13" s="18">
        <v>146</v>
      </c>
      <c r="E13" s="21">
        <f t="shared" si="0"/>
        <v>0.240527182866557</v>
      </c>
      <c r="F13" s="18">
        <v>3678.8695</v>
      </c>
      <c r="G13" s="18">
        <v>13</v>
      </c>
      <c r="H13" s="18">
        <v>1</v>
      </c>
      <c r="I13" s="18">
        <v>0</v>
      </c>
      <c r="J13" s="33"/>
    </row>
    <row r="14" ht="25" customHeight="1" spans="1:10">
      <c r="A14" s="18"/>
      <c r="B14" s="19" t="s">
        <v>23</v>
      </c>
      <c r="C14" s="22">
        <v>2826</v>
      </c>
      <c r="D14" s="18">
        <v>0</v>
      </c>
      <c r="E14" s="21">
        <f t="shared" si="0"/>
        <v>0</v>
      </c>
      <c r="F14" s="18">
        <v>0</v>
      </c>
      <c r="G14" s="18">
        <v>0</v>
      </c>
      <c r="H14" s="18">
        <v>0</v>
      </c>
      <c r="I14" s="18">
        <v>0</v>
      </c>
      <c r="J14" s="33"/>
    </row>
    <row r="15" s="4" customFormat="1" ht="25" customHeight="1" spans="1:10">
      <c r="A15" s="23" t="s">
        <v>19</v>
      </c>
      <c r="B15" s="24"/>
      <c r="C15" s="25">
        <f>SUM(C12:C14)</f>
        <v>5184</v>
      </c>
      <c r="D15" s="26">
        <f>SUM(D12:D14)</f>
        <v>509</v>
      </c>
      <c r="E15" s="27">
        <f t="shared" si="0"/>
        <v>0.0981867283950617</v>
      </c>
      <c r="F15" s="25">
        <f>SUM(F12:F14)</f>
        <v>11839.1122</v>
      </c>
      <c r="G15" s="25">
        <f>SUM(G12:G14)</f>
        <v>57</v>
      </c>
      <c r="H15" s="25">
        <f>SUM(H12:H14)</f>
        <v>5</v>
      </c>
      <c r="I15" s="26">
        <f>SUM(I12:I14)</f>
        <v>0</v>
      </c>
      <c r="J15" s="35"/>
    </row>
    <row r="16" ht="25" customHeight="1" spans="1:10">
      <c r="A16" s="18" t="s">
        <v>24</v>
      </c>
      <c r="B16" s="19" t="s">
        <v>25</v>
      </c>
      <c r="C16" s="20">
        <v>15</v>
      </c>
      <c r="D16" s="18">
        <v>18</v>
      </c>
      <c r="E16" s="28">
        <f t="shared" si="0"/>
        <v>1.2</v>
      </c>
      <c r="F16" s="18">
        <v>67.2413</v>
      </c>
      <c r="G16" s="18">
        <v>0</v>
      </c>
      <c r="H16" s="18">
        <v>0</v>
      </c>
      <c r="I16" s="18">
        <v>74</v>
      </c>
      <c r="J16" s="33"/>
    </row>
    <row r="17" ht="25" customHeight="1" spans="1:10">
      <c r="A17" s="18"/>
      <c r="B17" s="19" t="s">
        <v>26</v>
      </c>
      <c r="C17" s="20">
        <v>169</v>
      </c>
      <c r="D17" s="18">
        <v>212</v>
      </c>
      <c r="E17" s="21">
        <f t="shared" si="0"/>
        <v>1.25443786982249</v>
      </c>
      <c r="F17" s="18">
        <v>10039.544906</v>
      </c>
      <c r="G17" s="18">
        <v>0</v>
      </c>
      <c r="H17" s="18">
        <v>0</v>
      </c>
      <c r="I17" s="18">
        <v>0</v>
      </c>
      <c r="J17" s="33"/>
    </row>
    <row r="18" ht="25" customHeight="1" spans="1:10">
      <c r="A18" s="18"/>
      <c r="B18" s="19" t="s">
        <v>27</v>
      </c>
      <c r="C18" s="22">
        <v>436</v>
      </c>
      <c r="D18" s="18">
        <v>233</v>
      </c>
      <c r="E18" s="21">
        <f t="shared" si="0"/>
        <v>0.534403669724771</v>
      </c>
      <c r="F18" s="18">
        <v>7021.161</v>
      </c>
      <c r="G18" s="18">
        <v>61</v>
      </c>
      <c r="H18" s="18">
        <v>56</v>
      </c>
      <c r="I18" s="18">
        <v>0</v>
      </c>
      <c r="J18" s="33"/>
    </row>
    <row r="19" ht="25" customHeight="1" spans="1:10">
      <c r="A19" s="18"/>
      <c r="B19" s="19" t="s">
        <v>28</v>
      </c>
      <c r="C19" s="22">
        <v>52</v>
      </c>
      <c r="D19" s="18">
        <v>0</v>
      </c>
      <c r="E19" s="21">
        <f t="shared" si="0"/>
        <v>0</v>
      </c>
      <c r="F19" s="18">
        <v>0</v>
      </c>
      <c r="G19" s="18">
        <v>2</v>
      </c>
      <c r="H19" s="18">
        <v>0</v>
      </c>
      <c r="I19" s="18">
        <v>0</v>
      </c>
      <c r="J19" s="33"/>
    </row>
    <row r="20" s="4" customFormat="1" ht="25" customHeight="1" spans="1:10">
      <c r="A20" s="23" t="s">
        <v>19</v>
      </c>
      <c r="B20" s="24"/>
      <c r="C20" s="25">
        <f>SUM(C16:C19)</f>
        <v>672</v>
      </c>
      <c r="D20" s="26">
        <f>SUM(D16:D19)</f>
        <v>463</v>
      </c>
      <c r="E20" s="27">
        <f t="shared" si="0"/>
        <v>0.688988095238095</v>
      </c>
      <c r="F20" s="25">
        <f>SUM(F16:F19)</f>
        <v>17127.947206</v>
      </c>
      <c r="G20" s="25">
        <f>SUM(G16:G19)</f>
        <v>63</v>
      </c>
      <c r="H20" s="25">
        <f>SUM(H16:H19)</f>
        <v>56</v>
      </c>
      <c r="I20" s="25">
        <f>SUM(I16:I19)</f>
        <v>74</v>
      </c>
      <c r="J20" s="35"/>
    </row>
    <row r="21" ht="25" customHeight="1" spans="1:10">
      <c r="A21" s="18" t="s">
        <v>29</v>
      </c>
      <c r="B21" s="19" t="s">
        <v>30</v>
      </c>
      <c r="C21" s="22">
        <v>347</v>
      </c>
      <c r="D21" s="18">
        <v>0</v>
      </c>
      <c r="E21" s="21">
        <f t="shared" si="0"/>
        <v>0</v>
      </c>
      <c r="F21" s="18">
        <v>0</v>
      </c>
      <c r="G21" s="18">
        <v>69</v>
      </c>
      <c r="H21" s="18">
        <v>45</v>
      </c>
      <c r="I21" s="18">
        <v>0</v>
      </c>
      <c r="J21" s="33"/>
    </row>
    <row r="22" s="4" customFormat="1" ht="25" customHeight="1" spans="1:10">
      <c r="A22" s="23" t="s">
        <v>19</v>
      </c>
      <c r="B22" s="24"/>
      <c r="C22" s="25">
        <f>SUM(C21:C21)</f>
        <v>347</v>
      </c>
      <c r="D22" s="26">
        <f>SUM(D21:D21)</f>
        <v>0</v>
      </c>
      <c r="E22" s="27">
        <f t="shared" si="0"/>
        <v>0</v>
      </c>
      <c r="F22" s="25">
        <f>SUM(F21:F21)</f>
        <v>0</v>
      </c>
      <c r="G22" s="25">
        <f>SUM(G21:G21)</f>
        <v>69</v>
      </c>
      <c r="H22" s="25">
        <f>SUM(H21:H21)</f>
        <v>45</v>
      </c>
      <c r="I22" s="25">
        <f>SUM(I21:I21)</f>
        <v>0</v>
      </c>
      <c r="J22" s="35"/>
    </row>
    <row r="23" ht="25" customHeight="1" spans="1:10">
      <c r="A23" s="18" t="s">
        <v>31</v>
      </c>
      <c r="B23" s="19" t="s">
        <v>32</v>
      </c>
      <c r="C23" s="22">
        <v>610</v>
      </c>
      <c r="D23" s="18">
        <v>687</v>
      </c>
      <c r="E23" s="21">
        <f t="shared" si="0"/>
        <v>1.12622950819672</v>
      </c>
      <c r="F23" s="18">
        <v>22123.203836</v>
      </c>
      <c r="G23" s="18">
        <v>0</v>
      </c>
      <c r="H23" s="18">
        <v>0</v>
      </c>
      <c r="I23" s="18">
        <v>0</v>
      </c>
      <c r="J23" s="33"/>
    </row>
    <row r="24" s="4" customFormat="1" ht="25" customHeight="1" spans="1:10">
      <c r="A24" s="23" t="s">
        <v>19</v>
      </c>
      <c r="B24" s="24"/>
      <c r="C24" s="25">
        <f>SUM(C23:C23)</f>
        <v>610</v>
      </c>
      <c r="D24" s="26">
        <f>SUM(D23:D23)</f>
        <v>687</v>
      </c>
      <c r="E24" s="27">
        <f t="shared" si="0"/>
        <v>1.12622950819672</v>
      </c>
      <c r="F24" s="25">
        <f>SUM(F23:F23)</f>
        <v>22123.203836</v>
      </c>
      <c r="G24" s="25">
        <f>SUM(G23:G23)</f>
        <v>0</v>
      </c>
      <c r="H24" s="25">
        <f>SUM(H23:H23)</f>
        <v>0</v>
      </c>
      <c r="I24" s="25">
        <f>SUM(I23:I23)</f>
        <v>0</v>
      </c>
      <c r="J24" s="35"/>
    </row>
    <row r="25" ht="25" customHeight="1" spans="1:10">
      <c r="A25" s="18" t="s">
        <v>33</v>
      </c>
      <c r="B25" s="19" t="s">
        <v>34</v>
      </c>
      <c r="C25" s="22">
        <v>530</v>
      </c>
      <c r="D25" s="18">
        <v>0</v>
      </c>
      <c r="E25" s="21">
        <f t="shared" si="0"/>
        <v>0</v>
      </c>
      <c r="F25" s="18">
        <v>0</v>
      </c>
      <c r="G25" s="18">
        <v>0</v>
      </c>
      <c r="H25" s="18">
        <v>0</v>
      </c>
      <c r="I25" s="18">
        <v>0</v>
      </c>
      <c r="J25" s="33"/>
    </row>
    <row r="26" ht="25" customHeight="1" spans="1:10">
      <c r="A26" s="18"/>
      <c r="B26" s="19" t="s">
        <v>35</v>
      </c>
      <c r="C26" s="22">
        <v>1000</v>
      </c>
      <c r="D26" s="18">
        <v>1000</v>
      </c>
      <c r="E26" s="21">
        <f t="shared" si="0"/>
        <v>1</v>
      </c>
      <c r="F26" s="18">
        <v>81006.54194</v>
      </c>
      <c r="G26" s="18">
        <v>0</v>
      </c>
      <c r="H26" s="18">
        <v>0</v>
      </c>
      <c r="I26" s="18">
        <v>0</v>
      </c>
      <c r="J26" s="33"/>
    </row>
    <row r="27" s="4" customFormat="1" ht="25" customHeight="1" spans="1:10">
      <c r="A27" s="23" t="s">
        <v>19</v>
      </c>
      <c r="B27" s="24"/>
      <c r="C27" s="25">
        <f>SUM(C25:C26)</f>
        <v>1530</v>
      </c>
      <c r="D27" s="26">
        <f>SUM(D25:D26)</f>
        <v>1000</v>
      </c>
      <c r="E27" s="27">
        <f t="shared" si="0"/>
        <v>0.65359477124183</v>
      </c>
      <c r="F27" s="25">
        <f>SUM(F25:F26)</f>
        <v>81006.54194</v>
      </c>
      <c r="G27" s="25">
        <f>SUM(G25:G26)</f>
        <v>0</v>
      </c>
      <c r="H27" s="25">
        <f>SUM(H25:H26)</f>
        <v>0</v>
      </c>
      <c r="I27" s="25">
        <f>SUM(I25:I26)</f>
        <v>0</v>
      </c>
      <c r="J27" s="35"/>
    </row>
    <row r="28" s="5" customFormat="1" ht="25" customHeight="1" spans="1:10">
      <c r="A28" s="26" t="s">
        <v>36</v>
      </c>
      <c r="B28" s="29"/>
      <c r="C28" s="30">
        <f>SUM(C6:C27)/2</f>
        <v>24649</v>
      </c>
      <c r="D28" s="30">
        <f>SUM(D6:D27)/2</f>
        <v>3568</v>
      </c>
      <c r="E28" s="27">
        <f t="shared" si="0"/>
        <v>0.144752322609436</v>
      </c>
      <c r="F28" s="30">
        <f>SUM(F6:F27)/2</f>
        <v>165239.385265</v>
      </c>
      <c r="G28" s="30">
        <f>SUM(G6:G27)/2</f>
        <v>1050</v>
      </c>
      <c r="H28" s="30">
        <f>SUM(H6:H27)/2</f>
        <v>188</v>
      </c>
      <c r="I28" s="30">
        <f>SUM(I6:I27)/2</f>
        <v>1244</v>
      </c>
      <c r="J28" s="36"/>
    </row>
    <row r="29" ht="25" customHeight="1"/>
    <row r="30" ht="25" customHeight="1"/>
    <row r="31" ht="25" customHeight="1"/>
  </sheetData>
  <mergeCells count="22">
    <mergeCell ref="A1:I1"/>
    <mergeCell ref="G2:I2"/>
    <mergeCell ref="G4:H4"/>
    <mergeCell ref="A11:B11"/>
    <mergeCell ref="A15:B15"/>
    <mergeCell ref="A20:B20"/>
    <mergeCell ref="A22:B22"/>
    <mergeCell ref="A24:B24"/>
    <mergeCell ref="A27:B27"/>
    <mergeCell ref="A28:B28"/>
    <mergeCell ref="A4:A5"/>
    <mergeCell ref="A6:A10"/>
    <mergeCell ref="A12:A14"/>
    <mergeCell ref="A16:A19"/>
    <mergeCell ref="A25:A26"/>
    <mergeCell ref="B4:B5"/>
    <mergeCell ref="C4:C5"/>
    <mergeCell ref="D4:D5"/>
    <mergeCell ref="E4:E5"/>
    <mergeCell ref="F4:F5"/>
    <mergeCell ref="I4:I5"/>
    <mergeCell ref="J4:J5"/>
  </mergeCells>
  <printOptions horizontalCentered="1"/>
  <pageMargins left="0.156944444444444" right="0.236111111111111" top="0.629861111111111" bottom="0.62986111111111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细雨漫步</cp:lastModifiedBy>
  <dcterms:created xsi:type="dcterms:W3CDTF">2019-07-09T01:23:00Z</dcterms:created>
  <dcterms:modified xsi:type="dcterms:W3CDTF">2019-09-30T10:13:06Z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